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admin\Desktop\田口\商工池田（原稿）\商工池田原稿\2025.3月号\HP掲載用（水野課長へ）\"/>
    </mc:Choice>
  </mc:AlternateContent>
  <xr:revisionPtr revIDLastSave="0" documentId="13_ncr:1_{AF53302E-D440-4C95-AD2F-EF5B7A96AC21}" xr6:coauthVersionLast="36" xr6:coauthVersionMax="47" xr10:uidLastSave="{00000000-0000-0000-0000-000000000000}"/>
  <bookViews>
    <workbookView xWindow="0" yWindow="0" windowWidth="20490" windowHeight="8040" xr2:uid="{00000000-000D-0000-FFFF-FFFF00000000}"/>
  </bookViews>
  <sheets>
    <sheet name="申込書" sheetId="1" r:id="rId1"/>
  </sheets>
  <definedNames>
    <definedName name="_xlnm.Print_Area" localSheetId="0">申込書!$A$1:$R$37</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L24" i="1" l="1"/>
  <c r="L25" i="1"/>
  <c r="L26" i="1"/>
  <c r="L27" i="1"/>
  <c r="L28" i="1"/>
  <c r="L29" i="1"/>
  <c r="L30" i="1"/>
  <c r="L31" i="1"/>
  <c r="L32" i="1"/>
  <c r="L33" i="1"/>
  <c r="L34" i="1"/>
  <c r="L35" i="1"/>
  <c r="L36" i="1"/>
  <c r="L37" i="1"/>
  <c r="L23" i="1"/>
  <c r="K19" i="1"/>
  <c r="J19" i="1"/>
  <c r="I19" i="1"/>
  <c r="H19" i="1"/>
  <c r="G19" i="1"/>
  <c r="F19" i="1"/>
  <c r="E19" i="1"/>
  <c r="E18" i="1" l="1"/>
  <c r="K18" i="1"/>
  <c r="J18" i="1"/>
  <c r="I18" i="1"/>
  <c r="H18" i="1"/>
  <c r="G18" i="1"/>
  <c r="F18" i="1"/>
  <c r="L18" i="1" l="1"/>
</calcChain>
</file>

<file path=xl/sharedStrings.xml><?xml version="1.0" encoding="utf-8"?>
<sst xmlns="http://schemas.openxmlformats.org/spreadsheetml/2006/main" count="55" uniqueCount="45">
  <si>
    <t>健康診断受診申込書</t>
    <rPh sb="0" eb="4">
      <t>ケンコウシンダン</t>
    </rPh>
    <rPh sb="4" eb="9">
      <t>ジュシンモウシコミショ</t>
    </rPh>
    <phoneticPr fontId="3"/>
  </si>
  <si>
    <t>事業所名</t>
    <rPh sb="0" eb="4">
      <t>ジギョウショメイ</t>
    </rPh>
    <phoneticPr fontId="3"/>
  </si>
  <si>
    <t>FAX</t>
    <phoneticPr fontId="3"/>
  </si>
  <si>
    <t>e-mail</t>
    <phoneticPr fontId="3"/>
  </si>
  <si>
    <t>TEL（携帯可）</t>
    <rPh sb="4" eb="6">
      <t>ケイタイ</t>
    </rPh>
    <rPh sb="6" eb="7">
      <t>カ</t>
    </rPh>
    <phoneticPr fontId="3"/>
  </si>
  <si>
    <t>付加健診希望</t>
    <rPh sb="0" eb="4">
      <t>フカケンシン</t>
    </rPh>
    <rPh sb="4" eb="6">
      <t>キボウ</t>
    </rPh>
    <phoneticPr fontId="3"/>
  </si>
  <si>
    <t>眼底検査</t>
    <rPh sb="0" eb="4">
      <t>ガンテイケンサ</t>
    </rPh>
    <phoneticPr fontId="3"/>
  </si>
  <si>
    <t>第１希望</t>
    <rPh sb="0" eb="1">
      <t>ダイ</t>
    </rPh>
    <rPh sb="2" eb="4">
      <t>キボウ</t>
    </rPh>
    <phoneticPr fontId="3"/>
  </si>
  <si>
    <t>性　別</t>
    <rPh sb="0" eb="1">
      <t>セイ</t>
    </rPh>
    <rPh sb="2" eb="3">
      <t>ベツ</t>
    </rPh>
    <phoneticPr fontId="3"/>
  </si>
  <si>
    <t>池田商工会議所　御中</t>
    <rPh sb="0" eb="7">
      <t>イケダショウコウカイギショ</t>
    </rPh>
    <rPh sb="8" eb="10">
      <t>オンチュウ</t>
    </rPh>
    <phoneticPr fontId="3"/>
  </si>
  <si>
    <t>　</t>
  </si>
  <si>
    <t>単価×人数</t>
    <rPh sb="0" eb="3">
      <t>タンカカケル</t>
    </rPh>
    <rPh sb="3" eb="5">
      <t>ニンズ</t>
    </rPh>
    <phoneticPr fontId="3"/>
  </si>
  <si>
    <t>合計金額</t>
    <rPh sb="0" eb="2">
      <t>ゴウケイ</t>
    </rPh>
    <rPh sb="2" eb="4">
      <t>キンガク</t>
    </rPh>
    <phoneticPr fontId="3"/>
  </si>
  <si>
    <t>大腸がん検査</t>
    <rPh sb="0" eb="2">
      <t>ダイチョウ</t>
    </rPh>
    <rPh sb="4" eb="6">
      <t>ケンサ</t>
    </rPh>
    <phoneticPr fontId="3"/>
  </si>
  <si>
    <t>希  望 日 時　　　　　　　　　　　　　　　　　　　　　　　　</t>
    <rPh sb="0" eb="1">
      <t>ノゾミ</t>
    </rPh>
    <rPh sb="3" eb="4">
      <t>ノゾミ</t>
    </rPh>
    <rPh sb="5" eb="6">
      <t>ニチ</t>
    </rPh>
    <rPh sb="7" eb="8">
      <t>ジ</t>
    </rPh>
    <phoneticPr fontId="3"/>
  </si>
  <si>
    <t>受診者名</t>
    <phoneticPr fontId="3"/>
  </si>
  <si>
    <t>フリガナ　　</t>
    <phoneticPr fontId="3"/>
  </si>
  <si>
    <t>時間</t>
    <rPh sb="0" eb="2">
      <t>ジカn</t>
    </rPh>
    <phoneticPr fontId="3"/>
  </si>
  <si>
    <t>第２希望</t>
    <rPh sb="2" eb="4">
      <t>キボウ</t>
    </rPh>
    <phoneticPr fontId="3"/>
  </si>
  <si>
    <t>ご担当者名</t>
    <rPh sb="1" eb="5">
      <t>タントウシャメイ</t>
    </rPh>
    <phoneticPr fontId="3"/>
  </si>
  <si>
    <t>所在地</t>
    <rPh sb="0" eb="3">
      <t>ショザイチ</t>
    </rPh>
    <phoneticPr fontId="3"/>
  </si>
  <si>
    <t>郵便番号</t>
    <rPh sb="0" eb="4">
      <t>〒</t>
    </rPh>
    <phoneticPr fontId="3"/>
  </si>
  <si>
    <t>お 申 込 日</t>
    <rPh sb="2" eb="3">
      <t>サル</t>
    </rPh>
    <rPh sb="4" eb="5">
      <t>コ</t>
    </rPh>
    <rPh sb="6" eb="7">
      <t>ヒ</t>
    </rPh>
    <phoneticPr fontId="3"/>
  </si>
  <si>
    <t>人数</t>
    <rPh sb="0" eb="2">
      <t>ニンズウ</t>
    </rPh>
    <phoneticPr fontId="3"/>
  </si>
  <si>
    <t>健診内容別単価</t>
    <rPh sb="0" eb="2">
      <t>ケンシン</t>
    </rPh>
    <rPh sb="2" eb="4">
      <t>ナイヨウ</t>
    </rPh>
    <rPh sb="4" eb="5">
      <t>ベツ</t>
    </rPh>
    <rPh sb="5" eb="7">
      <t>タンカ</t>
    </rPh>
    <phoneticPr fontId="3"/>
  </si>
  <si>
    <t>お申込合計</t>
    <rPh sb="3" eb="5">
      <t>ゴウケイ</t>
    </rPh>
    <phoneticPr fontId="3"/>
  </si>
  <si>
    <t>希望の付加健診に『〇』を選択してください</t>
    <rPh sb="0" eb="2">
      <t>キボウ</t>
    </rPh>
    <rPh sb="3" eb="7">
      <t>フカケンシンヲ</t>
    </rPh>
    <rPh sb="12" eb="14">
      <t>センタク</t>
    </rPh>
    <phoneticPr fontId="3"/>
  </si>
  <si>
    <t>腫瘍マ|カ|※男性</t>
    <rPh sb="0" eb="2">
      <t>シュヨウ</t>
    </rPh>
    <rPh sb="7" eb="9">
      <t>ダンセイ</t>
    </rPh>
    <phoneticPr fontId="3"/>
  </si>
  <si>
    <r>
      <t>腫瘍マ|カ|※</t>
    </r>
    <r>
      <rPr>
        <b/>
        <sz val="10"/>
        <color rgb="FFFF0000"/>
        <rFont val="游ゴシック"/>
        <family val="3"/>
        <charset val="128"/>
        <scheme val="minor"/>
      </rPr>
      <t>女性</t>
    </r>
    <rPh sb="0" eb="2">
      <t>シュヨウ</t>
    </rPh>
    <rPh sb="7" eb="9">
      <t>ジョセイ</t>
    </rPh>
    <phoneticPr fontId="3"/>
  </si>
  <si>
    <r>
      <t>乳腺超音波検査　　※</t>
    </r>
    <r>
      <rPr>
        <b/>
        <sz val="10"/>
        <color rgb="FFFF0000"/>
        <rFont val="游ゴシック"/>
        <family val="3"/>
        <charset val="128"/>
        <scheme val="minor"/>
      </rPr>
      <t>女性</t>
    </r>
    <rPh sb="0" eb="2">
      <t>ニュウセン</t>
    </rPh>
    <rPh sb="2" eb="5">
      <t>チョウオンパ</t>
    </rPh>
    <rPh sb="5" eb="7">
      <t>ケンサ</t>
    </rPh>
    <rPh sb="10" eb="12">
      <t>ジョセイ</t>
    </rPh>
    <phoneticPr fontId="3"/>
  </si>
  <si>
    <t>受診合計</t>
    <rPh sb="0" eb="2">
      <t>ジュシン</t>
    </rPh>
    <rPh sb="2" eb="4">
      <t>ゴウケイ</t>
    </rPh>
    <phoneticPr fontId="3"/>
  </si>
  <si>
    <t>受診決定日時</t>
    <rPh sb="0" eb="2">
      <t>ジュシン</t>
    </rPh>
    <rPh sb="2" eb="4">
      <t>ケッテイ</t>
    </rPh>
    <rPh sb="4" eb="6">
      <t>ニチジ</t>
    </rPh>
    <phoneticPr fontId="3"/>
  </si>
  <si>
    <r>
      <rPr>
        <sz val="8"/>
        <color theme="1"/>
        <rFont val="游ゴシック"/>
        <family val="3"/>
        <charset val="128"/>
        <scheme val="minor"/>
      </rPr>
      <t>&lt;事務局使用欄＞</t>
    </r>
    <r>
      <rPr>
        <sz val="9"/>
        <color theme="1"/>
        <rFont val="游ゴシック"/>
        <family val="3"/>
        <charset val="128"/>
        <scheme val="minor"/>
      </rPr>
      <t xml:space="preserve">
最終受診者               名　　未受診者　　　　名　　　　
未受診・キャンセル</t>
    </r>
    <rPh sb="1" eb="4">
      <t>ジムキョク</t>
    </rPh>
    <rPh sb="4" eb="7">
      <t>シヨウラン</t>
    </rPh>
    <rPh sb="9" eb="11">
      <t>サイシュウ</t>
    </rPh>
    <rPh sb="11" eb="14">
      <t>ジュシンシャ</t>
    </rPh>
    <rPh sb="29" eb="30">
      <t>メイ</t>
    </rPh>
    <rPh sb="32" eb="33">
      <t>ミ</t>
    </rPh>
    <rPh sb="33" eb="36">
      <t>ジュシンシャ</t>
    </rPh>
    <rPh sb="40" eb="41">
      <t>メイ</t>
    </rPh>
    <rPh sb="46" eb="47">
      <t>ミ</t>
    </rPh>
    <rPh sb="47" eb="49">
      <t>ジュシン</t>
    </rPh>
    <phoneticPr fontId="3"/>
  </si>
  <si>
    <t>当事業所は、健康診断の申込にあたり、健診機関より健診結果が事業所宛に送付されることについて受診者全員から承諾を得ていますので下記の通り申込をします。</t>
    <rPh sb="0" eb="1">
      <t>トウ</t>
    </rPh>
    <rPh sb="1" eb="4">
      <t>ジギョウショ</t>
    </rPh>
    <rPh sb="6" eb="8">
      <t>ケンコウ</t>
    </rPh>
    <rPh sb="8" eb="10">
      <t>シンダン</t>
    </rPh>
    <rPh sb="11" eb="13">
      <t>モウシコミ</t>
    </rPh>
    <rPh sb="18" eb="20">
      <t>ケンシン</t>
    </rPh>
    <rPh sb="20" eb="22">
      <t>キカン</t>
    </rPh>
    <rPh sb="24" eb="26">
      <t>ケンシン</t>
    </rPh>
    <rPh sb="26" eb="28">
      <t>ケッカ</t>
    </rPh>
    <rPh sb="29" eb="32">
      <t>ジギョウショ</t>
    </rPh>
    <rPh sb="32" eb="33">
      <t>アテ</t>
    </rPh>
    <rPh sb="34" eb="36">
      <t>ソウフ</t>
    </rPh>
    <rPh sb="45" eb="47">
      <t>ジュシン</t>
    </rPh>
    <rPh sb="47" eb="48">
      <t>シャ</t>
    </rPh>
    <rPh sb="48" eb="50">
      <t>ゼンイン</t>
    </rPh>
    <rPh sb="52" eb="54">
      <t>ショウダク</t>
    </rPh>
    <rPh sb="55" eb="56">
      <t>エ</t>
    </rPh>
    <rPh sb="62" eb="64">
      <t>カキ</t>
    </rPh>
    <rPh sb="65" eb="66">
      <t>トオ</t>
    </rPh>
    <rPh sb="67" eb="69">
      <t>モウシコミ</t>
    </rPh>
    <phoneticPr fontId="3"/>
  </si>
  <si>
    <r>
      <rPr>
        <sz val="8"/>
        <color theme="1"/>
        <rFont val="游ゴシック"/>
        <family val="3"/>
        <charset val="128"/>
        <scheme val="minor"/>
      </rPr>
      <t>＜事務局使用欄＞</t>
    </r>
    <r>
      <rPr>
        <sz val="9"/>
        <color theme="1"/>
        <rFont val="游ゴシック"/>
        <family val="3"/>
        <charset val="128"/>
        <scheme val="minor"/>
      </rPr>
      <t xml:space="preserve">
　  ／　　　　　 　　　    </t>
    </r>
    <r>
      <rPr>
        <sz val="8"/>
        <color theme="1"/>
        <rFont val="游ゴシック"/>
        <family val="3"/>
        <charset val="128"/>
        <scheme val="minor"/>
      </rPr>
      <t>円</t>
    </r>
    <rPh sb="1" eb="4">
      <t>ジムキョク</t>
    </rPh>
    <rPh sb="4" eb="6">
      <t>シヨウ</t>
    </rPh>
    <rPh sb="6" eb="7">
      <t>ラン</t>
    </rPh>
    <rPh sb="26" eb="27">
      <t>エン</t>
    </rPh>
    <phoneticPr fontId="3"/>
  </si>
  <si>
    <t>2025年　　　月　　　日</t>
    <rPh sb="4" eb="5">
      <t>ネン</t>
    </rPh>
    <rPh sb="8" eb="9">
      <t>ツキ</t>
    </rPh>
    <rPh sb="12" eb="13">
      <t>ヒ</t>
    </rPh>
    <phoneticPr fontId="3"/>
  </si>
  <si>
    <t>定期　　健診
7,350円</t>
    <rPh sb="0" eb="2">
      <t>テイキ</t>
    </rPh>
    <rPh sb="4" eb="6">
      <t>ケンシン</t>
    </rPh>
    <rPh sb="12" eb="13">
      <t>エン</t>
    </rPh>
    <phoneticPr fontId="3"/>
  </si>
  <si>
    <t>大腸
1,430円</t>
    <rPh sb="0" eb="2">
      <t>ダイチョウ</t>
    </rPh>
    <rPh sb="8" eb="9">
      <t>エン</t>
    </rPh>
    <phoneticPr fontId="3"/>
  </si>
  <si>
    <t>眼底
2,150円</t>
    <rPh sb="0" eb="2">
      <t>ガンテイ</t>
    </rPh>
    <rPh sb="8" eb="9">
      <t>エン</t>
    </rPh>
    <phoneticPr fontId="3"/>
  </si>
  <si>
    <t>腫瘍(男)
4,290円</t>
    <rPh sb="0" eb="2">
      <t>シュヨウ</t>
    </rPh>
    <rPh sb="3" eb="4">
      <t>オトコ</t>
    </rPh>
    <rPh sb="11" eb="12">
      <t>エン</t>
    </rPh>
    <phoneticPr fontId="3"/>
  </si>
  <si>
    <t>腫瘍(女)
4,720円</t>
    <rPh sb="0" eb="2">
      <t>シュヨウ</t>
    </rPh>
    <rPh sb="3" eb="4">
      <t>オンナ</t>
    </rPh>
    <rPh sb="11" eb="12">
      <t>エン</t>
    </rPh>
    <phoneticPr fontId="3"/>
  </si>
  <si>
    <t>胃ABC
2,860円</t>
    <rPh sb="0" eb="1">
      <t>イ</t>
    </rPh>
    <rPh sb="10" eb="11">
      <t>エン</t>
    </rPh>
    <phoneticPr fontId="3"/>
  </si>
  <si>
    <t>乳腺　超音波
3,580円</t>
    <rPh sb="0" eb="2">
      <t>ニュウセン</t>
    </rPh>
    <rPh sb="3" eb="6">
      <t>チョウオンパ</t>
    </rPh>
    <rPh sb="12" eb="13">
      <t>エン</t>
    </rPh>
    <phoneticPr fontId="3"/>
  </si>
  <si>
    <t>胃ABC検診</t>
    <rPh sb="0" eb="1">
      <t>イ</t>
    </rPh>
    <rPh sb="4" eb="6">
      <t>ケンシン</t>
    </rPh>
    <phoneticPr fontId="3"/>
  </si>
  <si>
    <r>
      <rPr>
        <sz val="9"/>
        <color theme="1"/>
        <rFont val="游ゴシック"/>
        <family val="3"/>
        <charset val="128"/>
        <scheme val="minor"/>
      </rPr>
      <t>【お申込方法について】
・付加検診希望の欄には、選択リストより
　　付加検診</t>
    </r>
    <r>
      <rPr>
        <sz val="9"/>
        <color rgb="FFFF0000"/>
        <rFont val="游ゴシック"/>
        <family val="3"/>
        <charset val="128"/>
        <scheme val="minor"/>
      </rPr>
      <t>希望なし→ 無 を選択入力</t>
    </r>
    <r>
      <rPr>
        <sz val="9"/>
        <color theme="1"/>
        <rFont val="游ゴシック"/>
        <family val="3"/>
        <charset val="128"/>
        <scheme val="minor"/>
      </rPr>
      <t xml:space="preserve">
　　付加検診</t>
    </r>
    <r>
      <rPr>
        <sz val="9"/>
        <color rgb="FFFF0000"/>
        <rFont val="游ゴシック"/>
        <family val="3"/>
        <charset val="128"/>
        <scheme val="minor"/>
      </rPr>
      <t>希望あり→ 有</t>
    </r>
    <r>
      <rPr>
        <sz val="9"/>
        <color theme="1"/>
        <rFont val="游ゴシック"/>
        <family val="3"/>
        <charset val="128"/>
        <scheme val="minor"/>
      </rPr>
      <t xml:space="preserve"> </t>
    </r>
    <r>
      <rPr>
        <sz val="9"/>
        <color rgb="FFFF0000"/>
        <rFont val="游ゴシック"/>
        <family val="3"/>
        <charset val="128"/>
        <scheme val="minor"/>
      </rPr>
      <t>を選択入力</t>
    </r>
    <r>
      <rPr>
        <sz val="9"/>
        <color theme="1"/>
        <rFont val="游ゴシック"/>
        <family val="3"/>
        <charset val="128"/>
        <scheme val="minor"/>
      </rPr>
      <t xml:space="preserve">
・付加検診を希望される方には、選択リストより該当する付加検診に 〇　を選択入力
・希望する日時は、選択リストより
</t>
    </r>
    <r>
      <rPr>
        <b/>
        <sz val="9"/>
        <color theme="1"/>
        <rFont val="游ゴシック"/>
        <family val="3"/>
        <charset val="128"/>
        <scheme val="minor"/>
      </rPr>
      <t xml:space="preserve">第２希望まで検診日と時間を選択入力
</t>
    </r>
    <r>
      <rPr>
        <b/>
        <sz val="9"/>
        <color rgb="FFFF0000"/>
        <rFont val="游ゴシック"/>
        <family val="3"/>
        <charset val="128"/>
        <scheme val="minor"/>
      </rPr>
      <t>必ず第２希望までお申込ください。
第１希望のみでは受付できません。</t>
    </r>
    <r>
      <rPr>
        <b/>
        <sz val="9"/>
        <color theme="1"/>
        <rFont val="游ゴシック"/>
        <family val="3"/>
        <charset val="128"/>
        <scheme val="minor"/>
      </rPr>
      <t xml:space="preserve">
</t>
    </r>
    <r>
      <rPr>
        <sz val="9"/>
        <color theme="1"/>
        <rFont val="游ゴシック"/>
        <family val="3"/>
        <charset val="128"/>
        <scheme val="minor"/>
      </rPr>
      <t>15名以上のお申込は再度別紙にてお申込下さい</t>
    </r>
    <rPh sb="183" eb="184">
      <t>メイ</t>
    </rPh>
    <rPh sb="184" eb="186">
      <t>イジョウ</t>
    </rPh>
    <rPh sb="188" eb="190">
      <t>モウシコミ</t>
    </rPh>
    <rPh sb="191" eb="193">
      <t>サイド</t>
    </rPh>
    <rPh sb="193" eb="195">
      <t>ベッシ</t>
    </rPh>
    <rPh sb="198" eb="200">
      <t>モウシコミ</t>
    </rPh>
    <rPh sb="200" eb="201">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</si>
</sst>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h:mm;@"/>
    <numFmt numFmtId="177" formatCode="#,##0_ &quot;円&quot;"/>
  </numFmts>
  <fonts count="33" x14ac:knownFonts="1">
    <font>
      <sz val="11"/>
      <color theme="1"/>
      <name val="游ゴシック"/>
      <family val="2"/>
      <charset val="128"/>
      <scheme val="minor"/>
    </font>
    <font>
      <sz val="12"/>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10"/>
      <color rgb="FFFF0000"/>
      <name val="游ゴシック"/>
      <family val="2"/>
      <charset val="128"/>
      <scheme val="minor"/>
    </font>
    <font>
      <sz val="10"/>
      <color rgb="FFFF0000"/>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color theme="1"/>
      <name val="游ゴシック"/>
      <family val="2"/>
      <charset val="128"/>
      <scheme val="minor"/>
    </font>
    <font>
      <b/>
      <sz val="10"/>
      <color rgb="FFFF0000"/>
      <name val="游ゴシック"/>
      <family val="3"/>
      <charset val="128"/>
      <scheme val="minor"/>
    </font>
    <font>
      <sz val="9.5"/>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9"/>
      <color theme="1"/>
      <name val="游ゴシック"/>
      <family val="2"/>
      <charset val="128"/>
      <scheme val="minor"/>
    </font>
    <font>
      <u/>
      <sz val="11"/>
      <color theme="11"/>
      <name val="游ゴシック"/>
      <family val="2"/>
      <charset val="128"/>
      <scheme val="minor"/>
    </font>
    <font>
      <sz val="6"/>
      <color theme="1"/>
      <name val="游ゴシック"/>
      <family val="2"/>
      <charset val="128"/>
      <scheme val="minor"/>
    </font>
    <font>
      <sz val="8"/>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0"/>
      <name val="游ゴシック"/>
      <family val="3"/>
      <charset val="128"/>
      <scheme val="minor"/>
    </font>
    <font>
      <b/>
      <sz val="16"/>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9.5500000000000007"/>
      <color rgb="FFFF0000"/>
      <name val="游ゴシック"/>
      <family val="3"/>
      <charset val="128"/>
      <scheme val="minor"/>
    </font>
    <font>
      <sz val="10"/>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9"/>
      <color rgb="FFFF0000"/>
      <name val="游ゴシック"/>
      <family val="3"/>
      <charset val="128"/>
      <scheme val="minor"/>
    </font>
    <font>
      <b/>
      <sz val="11"/>
      <color rgb="FF0000FF"/>
      <name val="游ゴシック"/>
      <family val="3"/>
      <charset val="128"/>
      <scheme val="minor"/>
    </font>
    <font>
      <sz val="9"/>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diagonal/>
    </border>
    <border>
      <left style="thin">
        <color auto="1"/>
      </left>
      <right/>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double">
        <color auto="1"/>
      </left>
      <right style="thin">
        <color auto="1"/>
      </right>
      <top style="thin">
        <color auto="1"/>
      </top>
      <bottom style="thin">
        <color auto="1"/>
      </bottom>
      <diagonal/>
    </border>
  </borders>
  <cellStyleXfs count="4">
    <xf numFmtId="0" fontId="0" fillId="0" borderId="0">
      <alignment vertical="center"/>
    </xf>
    <xf numFmtId="38"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cellStyleXfs>
  <cellXfs count="127">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176" fontId="2" fillId="2" borderId="0" xfId="0" applyNumberFormat="1" applyFont="1" applyFill="1" applyAlignment="1">
      <alignment horizontal="center" vertical="center"/>
    </xf>
    <xf numFmtId="0" fontId="7" fillId="2" borderId="0" xfId="0" applyFont="1" applyFill="1" applyAlignment="1">
      <alignment horizontal="left" vertical="center"/>
    </xf>
    <xf numFmtId="0" fontId="6" fillId="2" borderId="0" xfId="0" applyFont="1" applyFill="1" applyAlignment="1">
      <alignment vertical="center" shrinkToFit="1"/>
    </xf>
    <xf numFmtId="0" fontId="2" fillId="2" borderId="0" xfId="0" applyFont="1" applyFill="1" applyAlignment="1">
      <alignment vertical="center" shrinkToFit="1"/>
    </xf>
    <xf numFmtId="0" fontId="2" fillId="2" borderId="1" xfId="0" applyFont="1" applyFill="1" applyBorder="1" applyAlignment="1">
      <alignment horizontal="center" vertical="center" shrinkToFit="1"/>
    </xf>
    <xf numFmtId="0" fontId="4"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protection locked="0"/>
    </xf>
    <xf numFmtId="0" fontId="5" fillId="2" borderId="0" xfId="0" applyFont="1" applyFill="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5" xfId="0" applyFont="1" applyFill="1" applyBorder="1">
      <alignment vertical="center"/>
    </xf>
    <xf numFmtId="0" fontId="4" fillId="2" borderId="0" xfId="0" applyFont="1" applyFill="1" applyAlignment="1" applyProtection="1">
      <alignment horizontal="left" vertical="top"/>
      <protection locked="0"/>
    </xf>
    <xf numFmtId="0" fontId="12" fillId="2" borderId="0" xfId="0" applyFont="1" applyFill="1" applyAlignment="1">
      <alignment horizontal="center" vertical="center"/>
    </xf>
    <xf numFmtId="0" fontId="16" fillId="2" borderId="0" xfId="0" applyFont="1" applyFill="1">
      <alignment vertical="center"/>
    </xf>
    <xf numFmtId="0" fontId="15" fillId="2" borderId="0" xfId="2" applyFill="1" applyBorder="1">
      <alignment vertical="center"/>
    </xf>
    <xf numFmtId="0" fontId="15" fillId="2" borderId="6" xfId="2" applyFill="1" applyBorder="1">
      <alignment vertical="center"/>
    </xf>
    <xf numFmtId="0" fontId="4" fillId="2" borderId="6" xfId="0" applyFont="1" applyFill="1" applyBorder="1" applyAlignment="1" applyProtection="1">
      <alignment horizontal="left" vertical="center"/>
      <protection locked="0"/>
    </xf>
    <xf numFmtId="0" fontId="2" fillId="4" borderId="1" xfId="0" applyFont="1" applyFill="1" applyBorder="1" applyAlignment="1">
      <alignment horizontal="center" vertical="center" shrinkToFit="1"/>
    </xf>
    <xf numFmtId="0" fontId="10" fillId="4" borderId="1" xfId="0" applyFont="1" applyFill="1" applyBorder="1" applyAlignment="1">
      <alignment horizontal="center" vertical="center" wrapText="1" shrinkToFit="1"/>
    </xf>
    <xf numFmtId="0" fontId="18" fillId="2" borderId="5" xfId="0" applyFont="1" applyFill="1" applyBorder="1" applyAlignment="1" applyProtection="1">
      <alignment horizontal="left" vertical="center"/>
      <protection locked="0"/>
    </xf>
    <xf numFmtId="49" fontId="3" fillId="2" borderId="5" xfId="0" applyNumberFormat="1" applyFont="1" applyFill="1" applyBorder="1" applyAlignment="1" applyProtection="1">
      <alignment horizontal="left" vertical="center"/>
      <protection locked="0"/>
    </xf>
    <xf numFmtId="0" fontId="19" fillId="2" borderId="5" xfId="0" applyFont="1" applyFill="1" applyBorder="1" applyAlignment="1" applyProtection="1">
      <alignment horizontal="left" vertical="center"/>
      <protection locked="0"/>
    </xf>
    <xf numFmtId="0" fontId="1" fillId="2" borderId="5" xfId="0" applyFont="1" applyFill="1" applyBorder="1" applyAlignment="1">
      <alignment horizontal="left" vertical="center"/>
    </xf>
    <xf numFmtId="0" fontId="12" fillId="4" borderId="1" xfId="0" applyFont="1" applyFill="1" applyBorder="1" applyAlignment="1">
      <alignment horizontal="center" vertical="top" textRotation="255" shrinkToFit="1"/>
    </xf>
    <xf numFmtId="0" fontId="12" fillId="4" borderId="1" xfId="0" applyFont="1" applyFill="1" applyBorder="1" applyAlignment="1">
      <alignment horizontal="center" vertical="top" textRotation="255" wrapText="1" shrinkToFit="1"/>
    </xf>
    <xf numFmtId="0" fontId="14" fillId="2" borderId="1" xfId="0" applyFont="1" applyFill="1" applyBorder="1" applyAlignment="1" applyProtection="1">
      <alignment horizontal="center" vertical="center" shrinkToFit="1"/>
      <protection locked="0"/>
    </xf>
    <xf numFmtId="0" fontId="12" fillId="2" borderId="1"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center" vertical="center" shrinkToFit="1"/>
      <protection locked="0"/>
    </xf>
    <xf numFmtId="0" fontId="14" fillId="2" borderId="1" xfId="0" applyFont="1" applyFill="1" applyBorder="1" applyAlignment="1">
      <alignment horizontal="center" vertical="center" shrinkToFit="1"/>
    </xf>
    <xf numFmtId="0" fontId="21" fillId="2" borderId="5" xfId="0" applyFont="1" applyFill="1" applyBorder="1" applyAlignment="1">
      <alignment horizontal="left" vertical="center"/>
    </xf>
    <xf numFmtId="0" fontId="13" fillId="3" borderId="17" xfId="0" applyFont="1" applyFill="1" applyBorder="1" applyAlignment="1">
      <alignment horizontal="center" vertical="center" wrapText="1" shrinkToFit="1"/>
    </xf>
    <xf numFmtId="0" fontId="13" fillId="3" borderId="15" xfId="0" applyFont="1" applyFill="1" applyBorder="1" applyAlignment="1">
      <alignment horizontal="center" vertical="center" wrapText="1" shrinkToFit="1"/>
    </xf>
    <xf numFmtId="0" fontId="13" fillId="3" borderId="1" xfId="0" applyFont="1" applyFill="1" applyBorder="1" applyAlignment="1">
      <alignment horizontal="center" vertical="center" wrapText="1" shrinkToFit="1"/>
    </xf>
    <xf numFmtId="177" fontId="12" fillId="3" borderId="21" xfId="1" applyNumberFormat="1" applyFont="1" applyFill="1" applyBorder="1" applyAlignment="1">
      <alignment horizontal="center" vertical="center" shrinkToFit="1"/>
    </xf>
    <xf numFmtId="177" fontId="12" fillId="3" borderId="19" xfId="1" applyNumberFormat="1" applyFont="1" applyFill="1" applyBorder="1" applyAlignment="1">
      <alignment horizontal="center" vertical="center" shrinkToFit="1"/>
    </xf>
    <xf numFmtId="0" fontId="12" fillId="2" borderId="5" xfId="0" applyFont="1" applyFill="1" applyBorder="1" applyAlignment="1" applyProtection="1">
      <alignment horizontal="left" vertical="center"/>
      <protection locked="0"/>
    </xf>
    <xf numFmtId="0" fontId="14" fillId="2" borderId="0" xfId="0" applyFont="1" applyFill="1" applyAlignment="1">
      <alignment horizontal="center" vertical="center"/>
    </xf>
    <xf numFmtId="0" fontId="20" fillId="2" borderId="0" xfId="0" applyFont="1" applyFill="1" applyAlignment="1">
      <alignment horizontal="center" vertical="center"/>
    </xf>
    <xf numFmtId="0" fontId="11" fillId="5" borderId="5" xfId="0" applyFont="1" applyFill="1" applyBorder="1">
      <alignment vertical="center"/>
    </xf>
    <xf numFmtId="0" fontId="5" fillId="5" borderId="5" xfId="0" applyFont="1" applyFill="1" applyBorder="1" applyAlignment="1" applyProtection="1">
      <alignment horizontal="left" vertical="center"/>
      <protection locked="0"/>
    </xf>
    <xf numFmtId="0" fontId="11" fillId="5" borderId="3" xfId="0" applyFont="1" applyFill="1" applyBorder="1">
      <alignment vertical="center"/>
    </xf>
    <xf numFmtId="0" fontId="5" fillId="5" borderId="3" xfId="0" applyFont="1" applyFill="1" applyBorder="1" applyAlignment="1" applyProtection="1">
      <alignment horizontal="left" vertical="center"/>
      <protection locked="0"/>
    </xf>
    <xf numFmtId="0" fontId="5" fillId="5" borderId="6" xfId="0" applyFont="1" applyFill="1" applyBorder="1" applyAlignment="1" applyProtection="1">
      <alignment horizontal="left" vertical="center"/>
      <protection locked="0"/>
    </xf>
    <xf numFmtId="0" fontId="26" fillId="4" borderId="1" xfId="0" applyFont="1" applyFill="1" applyBorder="1" applyAlignment="1">
      <alignment horizontal="center" vertical="center" shrinkToFit="1"/>
    </xf>
    <xf numFmtId="176" fontId="2" fillId="2" borderId="0" xfId="0" applyNumberFormat="1" applyFont="1" applyFill="1">
      <alignment vertical="center"/>
    </xf>
    <xf numFmtId="38" fontId="27" fillId="2" borderId="1" xfId="1"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13" fillId="3" borderId="2" xfId="0" applyFont="1" applyFill="1" applyBorder="1" applyAlignment="1">
      <alignment horizontal="center" vertical="center" wrapText="1" shrinkToFit="1"/>
    </xf>
    <xf numFmtId="0" fontId="28" fillId="0" borderId="0" xfId="0" applyFont="1" applyAlignment="1">
      <alignment vertical="center" shrinkToFit="1"/>
    </xf>
    <xf numFmtId="177" fontId="23" fillId="0" borderId="0" xfId="0" applyNumberFormat="1" applyFont="1" applyAlignment="1">
      <alignment vertical="center" shrinkToFit="1"/>
    </xf>
    <xf numFmtId="0" fontId="11" fillId="2" borderId="0" xfId="0" applyFont="1" applyFill="1" applyAlignment="1">
      <alignment vertical="top" wrapText="1"/>
    </xf>
    <xf numFmtId="0" fontId="15" fillId="5" borderId="6" xfId="2" applyFill="1" applyBorder="1">
      <alignment vertical="center"/>
    </xf>
    <xf numFmtId="0" fontId="0" fillId="2" borderId="3" xfId="0" applyFill="1" applyBorder="1" applyAlignment="1">
      <alignment horizontal="left" vertical="center"/>
    </xf>
    <xf numFmtId="0" fontId="25" fillId="2" borderId="0" xfId="0" applyFont="1" applyFill="1" applyAlignment="1">
      <alignment vertical="top" wrapText="1"/>
    </xf>
    <xf numFmtId="0" fontId="10" fillId="4" borderId="2" xfId="0" applyFont="1" applyFill="1" applyBorder="1" applyAlignment="1">
      <alignment horizontal="center" vertical="center" wrapText="1" shrinkToFit="1"/>
    </xf>
    <xf numFmtId="0" fontId="20" fillId="2" borderId="2" xfId="0" applyFont="1" applyFill="1" applyBorder="1" applyAlignment="1" applyProtection="1">
      <alignment horizontal="center" vertical="center" shrinkToFit="1"/>
      <protection locked="0"/>
    </xf>
    <xf numFmtId="0" fontId="14" fillId="2" borderId="0" xfId="0" applyFont="1" applyFill="1" applyAlignment="1">
      <alignment horizontal="center"/>
    </xf>
    <xf numFmtId="0" fontId="21" fillId="2" borderId="1" xfId="0" applyFont="1" applyFill="1" applyBorder="1" applyAlignment="1">
      <alignment horizontal="center" vertical="center" shrinkToFit="1"/>
    </xf>
    <xf numFmtId="0" fontId="11" fillId="4" borderId="1" xfId="0" applyFont="1" applyFill="1" applyBorder="1" applyAlignment="1">
      <alignment horizontal="center" vertical="center" textRotation="255" wrapText="1" shrinkToFit="1"/>
    </xf>
    <xf numFmtId="0" fontId="11" fillId="2" borderId="28" xfId="0"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xf>
    <xf numFmtId="0" fontId="24" fillId="2" borderId="1" xfId="0" applyFont="1" applyFill="1" applyBorder="1" applyAlignment="1">
      <alignment horizontal="center" vertical="center" shrinkToFit="1"/>
    </xf>
    <xf numFmtId="0" fontId="24" fillId="2" borderId="24" xfId="0" applyFont="1" applyFill="1" applyBorder="1" applyAlignment="1" applyProtection="1">
      <alignment horizontal="left" vertical="top" wrapText="1"/>
      <protection locked="0"/>
    </xf>
    <xf numFmtId="0" fontId="24" fillId="2" borderId="6" xfId="0" applyFont="1" applyFill="1" applyBorder="1" applyAlignment="1" applyProtection="1">
      <alignment horizontal="left" vertical="top" wrapText="1"/>
      <protection locked="0"/>
    </xf>
    <xf numFmtId="0" fontId="24" fillId="2" borderId="25" xfId="0" applyFont="1" applyFill="1" applyBorder="1" applyAlignment="1" applyProtection="1">
      <alignment horizontal="left" vertical="top" wrapText="1"/>
      <protection locked="0"/>
    </xf>
    <xf numFmtId="0" fontId="24" fillId="2" borderId="26" xfId="0" applyFont="1" applyFill="1" applyBorder="1" applyAlignment="1" applyProtection="1">
      <alignment horizontal="left" vertical="top" wrapText="1"/>
      <protection locked="0"/>
    </xf>
    <xf numFmtId="0" fontId="24" fillId="2" borderId="0" xfId="0" applyFont="1" applyFill="1" applyAlignment="1" applyProtection="1">
      <alignment horizontal="left" vertical="top" wrapText="1"/>
      <protection locked="0"/>
    </xf>
    <xf numFmtId="0" fontId="24" fillId="2" borderId="12" xfId="0" applyFont="1" applyFill="1" applyBorder="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4" fillId="2" borderId="5" xfId="0" applyFont="1" applyFill="1" applyBorder="1" applyAlignment="1" applyProtection="1">
      <alignment horizontal="left" vertical="top" wrapText="1"/>
      <protection locked="0"/>
    </xf>
    <xf numFmtId="0" fontId="24" fillId="2" borderId="27" xfId="0" applyFont="1" applyFill="1" applyBorder="1" applyAlignment="1" applyProtection="1">
      <alignment horizontal="left" vertical="top" wrapText="1"/>
      <protection locked="0"/>
    </xf>
    <xf numFmtId="176" fontId="2" fillId="2" borderId="24" xfId="0" applyNumberFormat="1" applyFont="1" applyFill="1" applyBorder="1" applyAlignment="1">
      <alignment horizontal="left" vertical="top" wrapText="1"/>
    </xf>
    <xf numFmtId="0" fontId="0" fillId="0" borderId="6" xfId="0" applyBorder="1" applyAlignment="1">
      <alignment horizontal="left" vertical="top" wrapText="1"/>
    </xf>
    <xf numFmtId="0" fontId="0" fillId="0" borderId="25"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27" xfId="0" applyBorder="1" applyAlignment="1">
      <alignment horizontal="left" vertical="top" wrapText="1"/>
    </xf>
    <xf numFmtId="0" fontId="25" fillId="2" borderId="24" xfId="0" applyFont="1" applyFill="1" applyBorder="1" applyAlignment="1">
      <alignment horizontal="left" vertical="top" wrapText="1"/>
    </xf>
    <xf numFmtId="0" fontId="25" fillId="2" borderId="6" xfId="0" applyFont="1" applyFill="1" applyBorder="1" applyAlignment="1">
      <alignment horizontal="left" vertical="top" wrapText="1"/>
    </xf>
    <xf numFmtId="0" fontId="25" fillId="2" borderId="25" xfId="0" applyFont="1" applyFill="1" applyBorder="1" applyAlignment="1">
      <alignment horizontal="left" vertical="top" wrapText="1"/>
    </xf>
    <xf numFmtId="0" fontId="25" fillId="2" borderId="26" xfId="0" applyFont="1" applyFill="1" applyBorder="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left" vertical="top" wrapText="1"/>
    </xf>
    <xf numFmtId="0" fontId="25" fillId="2" borderId="13" xfId="0" applyFont="1" applyFill="1" applyBorder="1" applyAlignment="1">
      <alignment horizontal="left" vertical="top" wrapText="1"/>
    </xf>
    <xf numFmtId="0" fontId="25" fillId="2" borderId="5" xfId="0" applyFont="1" applyFill="1" applyBorder="1" applyAlignment="1">
      <alignment horizontal="left" vertical="top" wrapText="1"/>
    </xf>
    <xf numFmtId="0" fontId="25" fillId="2" borderId="27" xfId="0" applyFont="1" applyFill="1" applyBorder="1" applyAlignment="1">
      <alignment horizontal="left" vertical="top" wrapText="1"/>
    </xf>
    <xf numFmtId="0" fontId="23" fillId="2" borderId="0" xfId="0" applyFont="1" applyFill="1" applyAlignment="1">
      <alignment horizontal="center" vertical="center"/>
    </xf>
    <xf numFmtId="0" fontId="21" fillId="3" borderId="22" xfId="0" applyFont="1" applyFill="1" applyBorder="1" applyAlignment="1">
      <alignment horizontal="center" vertical="center" wrapText="1" shrinkToFit="1"/>
    </xf>
    <xf numFmtId="0" fontId="21" fillId="3" borderId="23" xfId="0" applyFont="1" applyFill="1" applyBorder="1" applyAlignment="1">
      <alignment horizontal="center" vertical="center" wrapText="1" shrinkToFit="1"/>
    </xf>
    <xf numFmtId="177" fontId="28" fillId="3" borderId="8" xfId="0" applyNumberFormat="1" applyFont="1" applyFill="1" applyBorder="1" applyAlignment="1">
      <alignment horizontal="right" vertical="center" wrapText="1" shrinkToFit="1"/>
    </xf>
    <xf numFmtId="0" fontId="28" fillId="3" borderId="9" xfId="0" applyFont="1" applyFill="1" applyBorder="1" applyAlignment="1">
      <alignment horizontal="right" vertical="center" wrapText="1" shrinkToFit="1"/>
    </xf>
    <xf numFmtId="0" fontId="28" fillId="3" borderId="10" xfId="0" applyFont="1" applyFill="1" applyBorder="1" applyAlignment="1">
      <alignment horizontal="right" vertical="center" wrapText="1" shrinkToFit="1"/>
    </xf>
    <xf numFmtId="0" fontId="28" fillId="3" borderId="11" xfId="0" applyFont="1" applyFill="1" applyBorder="1" applyAlignment="1">
      <alignment horizontal="right" vertical="center" wrapText="1" shrinkToFit="1"/>
    </xf>
    <xf numFmtId="0" fontId="6" fillId="4" borderId="1" xfId="0" applyFont="1" applyFill="1" applyBorder="1" applyAlignment="1">
      <alignment horizontal="center" vertical="center" shrinkToFit="1"/>
    </xf>
    <xf numFmtId="0" fontId="14" fillId="4" borderId="1" xfId="0" applyFont="1" applyFill="1" applyBorder="1" applyAlignment="1">
      <alignment horizontal="center" vertical="center" wrapText="1" shrinkToFit="1"/>
    </xf>
    <xf numFmtId="0" fontId="14" fillId="4" borderId="28" xfId="0" applyFont="1" applyFill="1" applyBorder="1" applyAlignment="1">
      <alignment horizontal="center" vertical="center" textRotation="255" wrapText="1" shrinkToFit="1"/>
    </xf>
    <xf numFmtId="0" fontId="14" fillId="4" borderId="1" xfId="0" applyFont="1" applyFill="1" applyBorder="1" applyAlignment="1">
      <alignment horizontal="center" vertical="center" textRotation="255" wrapText="1" shrinkToFit="1"/>
    </xf>
    <xf numFmtId="0" fontId="12" fillId="4" borderId="1" xfId="0" applyFont="1" applyFill="1" applyBorder="1" applyAlignment="1">
      <alignment horizontal="center" vertical="center" textRotation="255" shrinkToFit="1"/>
    </xf>
    <xf numFmtId="0" fontId="26" fillId="4" borderId="1" xfId="0" applyFont="1" applyFill="1" applyBorder="1" applyAlignment="1">
      <alignment horizontal="center" vertical="center" shrinkToFit="1"/>
    </xf>
    <xf numFmtId="0" fontId="14" fillId="4" borderId="1" xfId="0" applyFont="1" applyFill="1" applyBorder="1" applyAlignment="1">
      <alignment horizontal="center" vertical="center" shrinkToFit="1"/>
    </xf>
    <xf numFmtId="0" fontId="11" fillId="4" borderId="1" xfId="0" applyFont="1" applyFill="1" applyBorder="1" applyAlignment="1">
      <alignment horizontal="center" vertical="center" wrapText="1" shrinkToFit="1"/>
    </xf>
    <xf numFmtId="0" fontId="11" fillId="4" borderId="2" xfId="0" applyFont="1" applyFill="1" applyBorder="1" applyAlignment="1">
      <alignment horizontal="center" vertical="center" wrapText="1" shrinkToFit="1"/>
    </xf>
    <xf numFmtId="0" fontId="31" fillId="4" borderId="1" xfId="0" applyFont="1" applyFill="1" applyBorder="1" applyAlignment="1">
      <alignment horizontal="center" vertical="center" textRotation="255"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4" fillId="0" borderId="24" xfId="0" applyFont="1" applyBorder="1" applyAlignment="1">
      <alignment horizontal="left" vertical="top" wrapText="1" shrinkToFit="1"/>
    </xf>
    <xf numFmtId="0" fontId="25" fillId="0" borderId="6" xfId="0" applyFont="1" applyBorder="1" applyAlignment="1">
      <alignment horizontal="left" vertical="top" shrinkToFit="1"/>
    </xf>
    <xf numFmtId="0" fontId="25" fillId="0" borderId="25" xfId="0" applyFont="1" applyBorder="1" applyAlignment="1">
      <alignment horizontal="left" vertical="top" shrinkToFit="1"/>
    </xf>
    <xf numFmtId="0" fontId="25" fillId="0" borderId="26" xfId="0" applyFont="1" applyBorder="1" applyAlignment="1">
      <alignment horizontal="left" vertical="top" shrinkToFit="1"/>
    </xf>
    <xf numFmtId="0" fontId="25" fillId="0" borderId="0" xfId="0" applyFont="1" applyAlignment="1">
      <alignment horizontal="left" vertical="top" shrinkToFit="1"/>
    </xf>
    <xf numFmtId="0" fontId="25" fillId="0" borderId="12" xfId="0" applyFont="1" applyBorder="1" applyAlignment="1">
      <alignment horizontal="left" vertical="top" shrinkToFit="1"/>
    </xf>
    <xf numFmtId="0" fontId="25" fillId="0" borderId="13" xfId="0" applyFont="1" applyBorder="1" applyAlignment="1">
      <alignment horizontal="left" vertical="top" shrinkToFit="1"/>
    </xf>
    <xf numFmtId="0" fontId="25" fillId="0" borderId="5" xfId="0" applyFont="1" applyBorder="1" applyAlignment="1">
      <alignment horizontal="left" vertical="top" shrinkToFit="1"/>
    </xf>
    <xf numFmtId="0" fontId="25" fillId="0" borderId="27" xfId="0" applyFont="1" applyBorder="1" applyAlignment="1">
      <alignment horizontal="left" vertical="top" shrinkToFit="1"/>
    </xf>
  </cellXfs>
  <cellStyles count="4">
    <cellStyle name="ハイパーリンク" xfId="2" builtinId="8"/>
    <cellStyle name="桁区切り" xfId="1" builtinId="6"/>
    <cellStyle name="標準" xfId="0" builtinId="0"/>
    <cellStyle name="表示済みのハイパーリンク" xfId="3" builtinId="9" hidden="1"/>
  </cellStyles>
  <dxfs count="0"/>
  <tableStyles count="0" defaultTableStyle="TableStyleMedium2" defaultPivotStyle="PivotStyleLight16"/>
  <colors>
    <mruColors>
      <color rgb="FF0000FF"/>
      <color rgb="FF3399FF"/>
      <color rgb="FF00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tabSelected="1" view="pageBreakPreview" zoomScaleSheetLayoutView="100" workbookViewId="0">
      <selection activeCell="L3" sqref="L3"/>
    </sheetView>
  </sheetViews>
  <sheetFormatPr defaultColWidth="2.125" defaultRowHeight="16.5" x14ac:dyDescent="0.4"/>
  <cols>
    <col min="1" max="1" width="2.375" style="1" bestFit="1" customWidth="1"/>
    <col min="2" max="2" width="12.375" style="1" customWidth="1"/>
    <col min="3" max="3" width="11" style="1" customWidth="1"/>
    <col min="4" max="4" width="4.375" style="1" customWidth="1"/>
    <col min="5" max="11" width="5.875" style="1" customWidth="1"/>
    <col min="12" max="12" width="8.375" style="1" customWidth="1"/>
    <col min="13" max="13" width="8.125" style="1" customWidth="1"/>
    <col min="14" max="14" width="3.625" style="1" customWidth="1"/>
    <col min="15" max="15" width="8.125" style="1" customWidth="1"/>
    <col min="16" max="16" width="3.625" style="1" customWidth="1"/>
    <col min="17" max="17" width="6.75" style="1" customWidth="1"/>
    <col min="18" max="18" width="3.75" style="1" customWidth="1"/>
    <col min="19" max="16384" width="2.125" style="1"/>
  </cols>
  <sheetData>
    <row r="1" spans="1:18" ht="24" customHeight="1" x14ac:dyDescent="0.4">
      <c r="A1" s="89" t="s">
        <v>0</v>
      </c>
      <c r="B1" s="89"/>
      <c r="C1" s="89"/>
      <c r="D1" s="89"/>
      <c r="E1" s="89"/>
      <c r="F1" s="89"/>
      <c r="G1" s="89"/>
      <c r="H1" s="89"/>
      <c r="I1" s="89"/>
      <c r="J1" s="89"/>
      <c r="K1" s="89"/>
      <c r="L1" s="89"/>
      <c r="M1" s="89"/>
      <c r="N1" s="89"/>
      <c r="O1" s="89"/>
      <c r="P1" s="89"/>
      <c r="Q1" s="89"/>
      <c r="R1" s="89"/>
    </row>
    <row r="2" spans="1:18" ht="18.95" customHeight="1" x14ac:dyDescent="0.4">
      <c r="M2" s="80" t="s">
        <v>44</v>
      </c>
      <c r="N2" s="81"/>
      <c r="O2" s="81"/>
      <c r="P2" s="81"/>
      <c r="Q2" s="81"/>
      <c r="R2" s="82"/>
    </row>
    <row r="3" spans="1:18" ht="18" customHeight="1" x14ac:dyDescent="0.4">
      <c r="A3" s="2"/>
      <c r="B3" s="63" t="s">
        <v>22</v>
      </c>
      <c r="C3" s="64" t="s">
        <v>35</v>
      </c>
      <c r="D3" s="64"/>
      <c r="E3" s="46"/>
      <c r="F3" s="46"/>
      <c r="M3" s="83"/>
      <c r="N3" s="84"/>
      <c r="O3" s="84"/>
      <c r="P3" s="84"/>
      <c r="Q3" s="84"/>
      <c r="R3" s="85"/>
    </row>
    <row r="4" spans="1:18" ht="18.75" customHeight="1" x14ac:dyDescent="0.4">
      <c r="A4" s="2"/>
      <c r="B4" s="2"/>
      <c r="C4" s="2"/>
      <c r="D4" s="3"/>
      <c r="E4" s="3"/>
      <c r="F4" s="3"/>
      <c r="M4" s="83"/>
      <c r="N4" s="84"/>
      <c r="O4" s="84"/>
      <c r="P4" s="84"/>
      <c r="Q4" s="84"/>
      <c r="R4" s="85"/>
    </row>
    <row r="5" spans="1:18" ht="23.25" customHeight="1" x14ac:dyDescent="0.4">
      <c r="B5" s="4" t="s">
        <v>9</v>
      </c>
      <c r="C5" s="2"/>
      <c r="D5" s="74" t="s">
        <v>33</v>
      </c>
      <c r="E5" s="75"/>
      <c r="F5" s="75"/>
      <c r="G5" s="75"/>
      <c r="H5" s="75"/>
      <c r="I5" s="75"/>
      <c r="J5" s="75"/>
      <c r="K5" s="76"/>
      <c r="M5" s="83"/>
      <c r="N5" s="84"/>
      <c r="O5" s="84"/>
      <c r="P5" s="84"/>
      <c r="Q5" s="84"/>
      <c r="R5" s="85"/>
    </row>
    <row r="6" spans="1:18" ht="26.25" customHeight="1" x14ac:dyDescent="0.4">
      <c r="D6" s="77"/>
      <c r="E6" s="78"/>
      <c r="F6" s="78"/>
      <c r="G6" s="78"/>
      <c r="H6" s="78"/>
      <c r="I6" s="78"/>
      <c r="J6" s="78"/>
      <c r="K6" s="79"/>
      <c r="M6" s="83"/>
      <c r="N6" s="84"/>
      <c r="O6" s="84"/>
      <c r="P6" s="84"/>
      <c r="Q6" s="84"/>
      <c r="R6" s="85"/>
    </row>
    <row r="7" spans="1:18" ht="47.25" customHeight="1" x14ac:dyDescent="0.35">
      <c r="B7" s="59" t="s">
        <v>1</v>
      </c>
      <c r="C7" s="31"/>
      <c r="D7" s="37"/>
      <c r="E7" s="37"/>
      <c r="F7" s="37"/>
      <c r="G7" s="37"/>
      <c r="H7" s="23"/>
      <c r="I7" s="21"/>
      <c r="J7" s="22"/>
      <c r="K7" s="8"/>
      <c r="L7" s="8"/>
      <c r="M7" s="83"/>
      <c r="N7" s="84"/>
      <c r="O7" s="84"/>
      <c r="P7" s="84"/>
      <c r="Q7" s="84"/>
      <c r="R7" s="85"/>
    </row>
    <row r="8" spans="1:18" ht="30" customHeight="1" x14ac:dyDescent="0.35">
      <c r="B8" s="59" t="s">
        <v>21</v>
      </c>
      <c r="C8" s="55"/>
      <c r="D8" s="9"/>
      <c r="E8" s="9"/>
      <c r="F8" s="9"/>
      <c r="G8" s="9"/>
      <c r="H8" s="9"/>
      <c r="I8" s="9"/>
      <c r="M8" s="86"/>
      <c r="N8" s="87"/>
      <c r="O8" s="87"/>
      <c r="P8" s="87"/>
      <c r="Q8" s="87"/>
      <c r="R8" s="88"/>
    </row>
    <row r="9" spans="1:18" ht="27.75" customHeight="1" x14ac:dyDescent="0.35">
      <c r="B9" s="59" t="s">
        <v>20</v>
      </c>
      <c r="C9" s="24"/>
      <c r="D9" s="11"/>
      <c r="E9" s="11"/>
      <c r="F9" s="11"/>
      <c r="G9" s="11"/>
      <c r="H9" s="11"/>
      <c r="I9" s="11"/>
      <c r="J9" s="12"/>
      <c r="K9" s="10"/>
      <c r="L9" s="10"/>
      <c r="M9" s="56"/>
      <c r="N9" s="56"/>
      <c r="O9" s="56"/>
      <c r="P9" s="56"/>
      <c r="Q9" s="56"/>
      <c r="R9" s="56"/>
    </row>
    <row r="10" spans="1:18" ht="20.25" customHeight="1" x14ac:dyDescent="0.4">
      <c r="B10" s="38"/>
      <c r="C10" s="24"/>
      <c r="D10" s="11"/>
      <c r="E10" s="11"/>
      <c r="F10" s="11"/>
      <c r="G10" s="11"/>
      <c r="H10" s="11"/>
      <c r="I10" s="11"/>
      <c r="J10" s="12"/>
      <c r="K10" s="10"/>
      <c r="L10" s="10"/>
      <c r="M10" s="53"/>
      <c r="N10" s="53"/>
      <c r="O10" s="53"/>
      <c r="P10" s="53"/>
      <c r="Q10" s="53"/>
      <c r="R10" s="53"/>
    </row>
    <row r="11" spans="1:18" ht="27.75" customHeight="1" x14ac:dyDescent="0.4">
      <c r="B11" s="39" t="s">
        <v>19</v>
      </c>
      <c r="C11" s="40"/>
      <c r="D11" s="41"/>
      <c r="E11" s="41"/>
      <c r="F11" s="41"/>
      <c r="G11" s="41"/>
      <c r="H11" s="41"/>
      <c r="I11" s="40"/>
      <c r="J11" s="40"/>
      <c r="L11" s="65" t="s">
        <v>32</v>
      </c>
      <c r="M11" s="66"/>
      <c r="N11" s="66"/>
      <c r="O11" s="66"/>
      <c r="P11" s="66"/>
      <c r="Q11" s="66"/>
      <c r="R11" s="67"/>
    </row>
    <row r="12" spans="1:18" ht="27.75" customHeight="1" x14ac:dyDescent="0.4">
      <c r="B12" s="39" t="s">
        <v>4</v>
      </c>
      <c r="C12" s="42"/>
      <c r="D12" s="43"/>
      <c r="E12" s="43"/>
      <c r="F12" s="43"/>
      <c r="G12" s="43"/>
      <c r="H12" s="43"/>
      <c r="I12" s="43"/>
      <c r="J12" s="43"/>
      <c r="K12" s="10"/>
      <c r="L12" s="68"/>
      <c r="M12" s="69"/>
      <c r="N12" s="69"/>
      <c r="O12" s="69"/>
      <c r="P12" s="69"/>
      <c r="Q12" s="69"/>
      <c r="R12" s="70"/>
    </row>
    <row r="13" spans="1:18" ht="27.75" customHeight="1" x14ac:dyDescent="0.4">
      <c r="B13" s="39" t="s">
        <v>2</v>
      </c>
      <c r="C13" s="42"/>
      <c r="D13" s="43"/>
      <c r="E13" s="43"/>
      <c r="F13" s="43"/>
      <c r="G13" s="43"/>
      <c r="H13" s="43"/>
      <c r="I13" s="43"/>
      <c r="J13" s="43"/>
      <c r="K13" s="8"/>
      <c r="L13" s="68"/>
      <c r="M13" s="69"/>
      <c r="N13" s="69"/>
      <c r="O13" s="69"/>
      <c r="P13" s="69"/>
      <c r="Q13" s="69"/>
      <c r="R13" s="70"/>
    </row>
    <row r="14" spans="1:18" ht="27.75" customHeight="1" x14ac:dyDescent="0.4">
      <c r="B14" s="39" t="s">
        <v>3</v>
      </c>
      <c r="C14" s="54"/>
      <c r="D14" s="44"/>
      <c r="E14" s="44"/>
      <c r="F14" s="44"/>
      <c r="G14" s="44"/>
      <c r="H14" s="44"/>
      <c r="I14" s="44"/>
      <c r="J14" s="44"/>
      <c r="K14" s="8"/>
      <c r="L14" s="71"/>
      <c r="M14" s="72"/>
      <c r="N14" s="72"/>
      <c r="O14" s="72"/>
      <c r="P14" s="72"/>
      <c r="Q14" s="72"/>
      <c r="R14" s="73"/>
    </row>
    <row r="15" spans="1:18" ht="11.1" customHeight="1" x14ac:dyDescent="0.4">
      <c r="B15" s="14"/>
      <c r="C15" s="17"/>
      <c r="D15" s="18"/>
      <c r="E15" s="18"/>
      <c r="F15" s="18"/>
      <c r="G15" s="18"/>
      <c r="H15" s="18"/>
      <c r="I15" s="18"/>
      <c r="J15" s="18"/>
      <c r="K15" s="8"/>
      <c r="L15" s="8"/>
      <c r="M15" s="15"/>
      <c r="N15" s="15"/>
      <c r="O15" s="15"/>
      <c r="P15" s="15"/>
      <c r="Q15" s="15"/>
      <c r="R15" s="15"/>
    </row>
    <row r="16" spans="1:18" ht="14.25" customHeight="1" thickBot="1" x14ac:dyDescent="0.45">
      <c r="B16" s="14"/>
      <c r="C16" s="16"/>
      <c r="D16" s="8"/>
      <c r="E16" s="8"/>
      <c r="F16" s="8"/>
      <c r="G16" s="8"/>
      <c r="H16" s="8"/>
      <c r="I16" s="8"/>
      <c r="J16" s="8"/>
      <c r="K16" s="8"/>
      <c r="L16" s="8"/>
      <c r="M16" s="15"/>
      <c r="N16" s="15"/>
      <c r="O16" s="15"/>
      <c r="P16" s="15"/>
      <c r="Q16" s="15"/>
      <c r="R16" s="15"/>
    </row>
    <row r="17" spans="1:18" ht="45" customHeight="1" x14ac:dyDescent="0.4">
      <c r="A17" s="112" t="s">
        <v>25</v>
      </c>
      <c r="B17" s="113"/>
      <c r="C17" s="106" t="s">
        <v>24</v>
      </c>
      <c r="D17" s="107"/>
      <c r="E17" s="32" t="s">
        <v>36</v>
      </c>
      <c r="F17" s="32" t="s">
        <v>37</v>
      </c>
      <c r="G17" s="32" t="s">
        <v>38</v>
      </c>
      <c r="H17" s="32" t="s">
        <v>39</v>
      </c>
      <c r="I17" s="32" t="s">
        <v>40</v>
      </c>
      <c r="J17" s="32" t="s">
        <v>41</v>
      </c>
      <c r="K17" s="33" t="s">
        <v>42</v>
      </c>
      <c r="L17" s="90" t="s">
        <v>12</v>
      </c>
      <c r="M17" s="91"/>
      <c r="N17" s="51"/>
      <c r="O17" s="118" t="s">
        <v>34</v>
      </c>
      <c r="P17" s="119"/>
      <c r="Q17" s="119"/>
      <c r="R17" s="120"/>
    </row>
    <row r="18" spans="1:18" s="5" customFormat="1" ht="16.5" customHeight="1" x14ac:dyDescent="0.4">
      <c r="A18" s="114"/>
      <c r="B18" s="115"/>
      <c r="C18" s="108" t="s">
        <v>23</v>
      </c>
      <c r="D18" s="109"/>
      <c r="E18" s="34">
        <f>COUNTIF(E23:E37,"有")+COUNTIF(E23:E37,"無")</f>
        <v>0</v>
      </c>
      <c r="F18" s="34">
        <f t="shared" ref="F18:K18" si="0">COUNTIF(F23:F37,"〇")</f>
        <v>0</v>
      </c>
      <c r="G18" s="34">
        <f t="shared" si="0"/>
        <v>0</v>
      </c>
      <c r="H18" s="34">
        <f t="shared" si="0"/>
        <v>0</v>
      </c>
      <c r="I18" s="34">
        <f t="shared" si="0"/>
        <v>0</v>
      </c>
      <c r="J18" s="34">
        <f t="shared" si="0"/>
        <v>0</v>
      </c>
      <c r="K18" s="50">
        <f t="shared" si="0"/>
        <v>0</v>
      </c>
      <c r="L18" s="92">
        <f>SUM(E19:K19)</f>
        <v>0</v>
      </c>
      <c r="M18" s="93"/>
      <c r="N18" s="51"/>
      <c r="O18" s="121"/>
      <c r="P18" s="122"/>
      <c r="Q18" s="122"/>
      <c r="R18" s="123"/>
    </row>
    <row r="19" spans="1:18" s="5" customFormat="1" ht="27" customHeight="1" thickBot="1" x14ac:dyDescent="0.45">
      <c r="A19" s="116"/>
      <c r="B19" s="117"/>
      <c r="C19" s="110" t="s">
        <v>11</v>
      </c>
      <c r="D19" s="111"/>
      <c r="E19" s="35">
        <f>7350*COUNTIF(E23:E37,"無")+7350*COUNTIF(E23:E37,"有")</f>
        <v>0</v>
      </c>
      <c r="F19" s="35">
        <f>1430*COUNTIF(F23:F37,"〇")</f>
        <v>0</v>
      </c>
      <c r="G19" s="35">
        <f>2150*COUNTIF(G23:G37,"〇")</f>
        <v>0</v>
      </c>
      <c r="H19" s="35">
        <f>4290*COUNTIF(H23:H37,"〇")</f>
        <v>0</v>
      </c>
      <c r="I19" s="35">
        <f>4720*COUNTIF(I23:I37,"〇")</f>
        <v>0</v>
      </c>
      <c r="J19" s="35">
        <f>2860*COUNTIF(J23:J37,"〇")</f>
        <v>0</v>
      </c>
      <c r="K19" s="36">
        <f>3580*COUNTIF(K23:K37,"〇")</f>
        <v>0</v>
      </c>
      <c r="L19" s="94"/>
      <c r="M19" s="95"/>
      <c r="N19" s="52"/>
      <c r="O19" s="124"/>
      <c r="P19" s="125"/>
      <c r="Q19" s="125"/>
      <c r="R19" s="126"/>
    </row>
    <row r="20" spans="1:18" s="6" customFormat="1" ht="8.1" customHeight="1" x14ac:dyDescent="0.4">
      <c r="A20" s="1"/>
      <c r="B20" s="1"/>
      <c r="C20" s="1"/>
      <c r="D20" s="1"/>
      <c r="E20" s="1"/>
      <c r="F20" s="1"/>
      <c r="G20" s="1"/>
      <c r="H20" s="1"/>
      <c r="I20" s="1"/>
      <c r="J20" s="1"/>
      <c r="K20" s="1"/>
      <c r="L20" s="1"/>
      <c r="M20" s="13"/>
      <c r="N20" s="13"/>
      <c r="O20" s="13"/>
      <c r="P20" s="13"/>
      <c r="Q20" s="13"/>
      <c r="R20" s="13"/>
    </row>
    <row r="21" spans="1:18" s="6" customFormat="1" ht="30" customHeight="1" x14ac:dyDescent="0.4">
      <c r="A21" s="96"/>
      <c r="B21" s="102" t="s">
        <v>15</v>
      </c>
      <c r="C21" s="97" t="s">
        <v>16</v>
      </c>
      <c r="D21" s="100" t="s">
        <v>8</v>
      </c>
      <c r="E21" s="105" t="s">
        <v>5</v>
      </c>
      <c r="F21" s="101" t="s">
        <v>26</v>
      </c>
      <c r="G21" s="101"/>
      <c r="H21" s="101"/>
      <c r="I21" s="101"/>
      <c r="J21" s="101"/>
      <c r="K21" s="101"/>
      <c r="L21" s="45"/>
      <c r="M21" s="103" t="s">
        <v>14</v>
      </c>
      <c r="N21" s="103"/>
      <c r="O21" s="103"/>
      <c r="P21" s="104"/>
      <c r="Q21" s="98" t="s">
        <v>31</v>
      </c>
      <c r="R21" s="99"/>
    </row>
    <row r="22" spans="1:18" s="6" customFormat="1" ht="126" customHeight="1" x14ac:dyDescent="0.4">
      <c r="A22" s="96"/>
      <c r="B22" s="102"/>
      <c r="C22" s="97"/>
      <c r="D22" s="100"/>
      <c r="E22" s="105"/>
      <c r="F22" s="25" t="s">
        <v>13</v>
      </c>
      <c r="G22" s="25" t="s">
        <v>6</v>
      </c>
      <c r="H22" s="25" t="s">
        <v>27</v>
      </c>
      <c r="I22" s="25" t="s">
        <v>28</v>
      </c>
      <c r="J22" s="25" t="s">
        <v>43</v>
      </c>
      <c r="K22" s="26" t="s">
        <v>29</v>
      </c>
      <c r="L22" s="61" t="s">
        <v>30</v>
      </c>
      <c r="M22" s="19" t="s">
        <v>7</v>
      </c>
      <c r="N22" s="20" t="s">
        <v>17</v>
      </c>
      <c r="O22" s="19" t="s">
        <v>18</v>
      </c>
      <c r="P22" s="57" t="s">
        <v>17</v>
      </c>
      <c r="Q22" s="98"/>
      <c r="R22" s="99"/>
    </row>
    <row r="23" spans="1:18" s="6" customFormat="1" ht="20.100000000000001" customHeight="1" x14ac:dyDescent="0.4">
      <c r="A23" s="7">
        <v>1</v>
      </c>
      <c r="B23" s="27"/>
      <c r="C23" s="28"/>
      <c r="D23" s="28"/>
      <c r="E23" s="28"/>
      <c r="F23" s="29"/>
      <c r="G23" s="29"/>
      <c r="H23" s="29"/>
      <c r="I23" s="29"/>
      <c r="J23" s="29"/>
      <c r="K23" s="29"/>
      <c r="L23" s="47">
        <f>7350*COUNTIF(E23,"無")+7350*COUNTIF(E23,"有")+1430*COUNTIF(F23,"〇")+2150*COUNTIF(G23,"〇")+4290*COUNTIF(H23,"〇")+4720*COUNTIF(I23,"〇")+2860*COUNTIF(J23,"〇")+3580*COUNTIF(K23,"〇")</f>
        <v>0</v>
      </c>
      <c r="M23" s="48"/>
      <c r="N23" s="49"/>
      <c r="O23" s="48"/>
      <c r="P23" s="58"/>
      <c r="Q23" s="62"/>
      <c r="R23" s="60"/>
    </row>
    <row r="24" spans="1:18" s="6" customFormat="1" ht="20.100000000000001" customHeight="1" x14ac:dyDescent="0.4">
      <c r="A24" s="7">
        <v>2</v>
      </c>
      <c r="B24" s="30"/>
      <c r="C24" s="28"/>
      <c r="D24" s="28"/>
      <c r="E24" s="28"/>
      <c r="F24" s="29"/>
      <c r="G24" s="29"/>
      <c r="H24" s="29"/>
      <c r="I24" s="29"/>
      <c r="J24" s="29"/>
      <c r="K24" s="29"/>
      <c r="L24" s="47">
        <f t="shared" ref="L24:L37" si="1">7350*COUNTIF(E24,"無")+7350*COUNTIF(E24,"有")+1430*COUNTIF(F24,"〇")+2150*COUNTIF(G24,"〇")+4290*COUNTIF(H24,"〇")+4720*COUNTIF(I24,"〇")+2860*COUNTIF(J24,"〇")+3580*COUNTIF(K24,"〇")</f>
        <v>0</v>
      </c>
      <c r="M24" s="48"/>
      <c r="N24" s="49"/>
      <c r="O24" s="48"/>
      <c r="P24" s="58"/>
      <c r="Q24" s="62"/>
      <c r="R24" s="60"/>
    </row>
    <row r="25" spans="1:18" s="6" customFormat="1" ht="20.100000000000001" customHeight="1" x14ac:dyDescent="0.4">
      <c r="A25" s="7">
        <v>3</v>
      </c>
      <c r="B25" s="30"/>
      <c r="C25" s="28"/>
      <c r="D25" s="28"/>
      <c r="E25" s="28"/>
      <c r="F25" s="29"/>
      <c r="G25" s="29"/>
      <c r="H25" s="29"/>
      <c r="I25" s="29"/>
      <c r="J25" s="29"/>
      <c r="K25" s="29"/>
      <c r="L25" s="47">
        <f t="shared" si="1"/>
        <v>0</v>
      </c>
      <c r="M25" s="48"/>
      <c r="N25" s="49"/>
      <c r="O25" s="48"/>
      <c r="P25" s="58"/>
      <c r="Q25" s="62"/>
      <c r="R25" s="60"/>
    </row>
    <row r="26" spans="1:18" s="6" customFormat="1" ht="20.100000000000001" customHeight="1" x14ac:dyDescent="0.4">
      <c r="A26" s="7">
        <v>4</v>
      </c>
      <c r="B26" s="30"/>
      <c r="C26" s="28"/>
      <c r="D26" s="28"/>
      <c r="E26" s="28"/>
      <c r="F26" s="29"/>
      <c r="G26" s="29"/>
      <c r="H26" s="29"/>
      <c r="I26" s="29"/>
      <c r="J26" s="29"/>
      <c r="K26" s="29"/>
      <c r="L26" s="47">
        <f t="shared" si="1"/>
        <v>0</v>
      </c>
      <c r="M26" s="48"/>
      <c r="N26" s="49"/>
      <c r="O26" s="48"/>
      <c r="P26" s="58"/>
      <c r="Q26" s="62"/>
      <c r="R26" s="60"/>
    </row>
    <row r="27" spans="1:18" s="6" customFormat="1" ht="20.100000000000001" customHeight="1" x14ac:dyDescent="0.4">
      <c r="A27" s="7">
        <v>5</v>
      </c>
      <c r="B27" s="30"/>
      <c r="C27" s="28"/>
      <c r="D27" s="28"/>
      <c r="E27" s="28"/>
      <c r="F27" s="29"/>
      <c r="G27" s="29"/>
      <c r="H27" s="29"/>
      <c r="I27" s="29"/>
      <c r="J27" s="29"/>
      <c r="K27" s="29"/>
      <c r="L27" s="47">
        <f t="shared" si="1"/>
        <v>0</v>
      </c>
      <c r="M27" s="48"/>
      <c r="N27" s="49"/>
      <c r="O27" s="48"/>
      <c r="P27" s="58"/>
      <c r="Q27" s="62"/>
      <c r="R27" s="60"/>
    </row>
    <row r="28" spans="1:18" s="6" customFormat="1" ht="20.100000000000001" customHeight="1" x14ac:dyDescent="0.4">
      <c r="A28" s="7">
        <v>6</v>
      </c>
      <c r="B28" s="30"/>
      <c r="C28" s="28"/>
      <c r="D28" s="28" t="s">
        <v>10</v>
      </c>
      <c r="E28" s="28"/>
      <c r="F28" s="29"/>
      <c r="G28" s="29"/>
      <c r="H28" s="29"/>
      <c r="I28" s="29"/>
      <c r="J28" s="29"/>
      <c r="K28" s="29"/>
      <c r="L28" s="47">
        <f t="shared" si="1"/>
        <v>0</v>
      </c>
      <c r="M28" s="48"/>
      <c r="N28" s="49"/>
      <c r="O28" s="48"/>
      <c r="P28" s="58"/>
      <c r="Q28" s="62"/>
      <c r="R28" s="60"/>
    </row>
    <row r="29" spans="1:18" s="6" customFormat="1" ht="20.100000000000001" customHeight="1" x14ac:dyDescent="0.4">
      <c r="A29" s="7">
        <v>7</v>
      </c>
      <c r="C29" s="28"/>
      <c r="D29" s="28" t="s">
        <v>10</v>
      </c>
      <c r="E29" s="28"/>
      <c r="F29" s="29"/>
      <c r="G29" s="29"/>
      <c r="H29" s="29"/>
      <c r="I29" s="29"/>
      <c r="J29" s="29"/>
      <c r="K29" s="29"/>
      <c r="L29" s="47">
        <f t="shared" si="1"/>
        <v>0</v>
      </c>
      <c r="M29" s="48"/>
      <c r="N29" s="49"/>
      <c r="O29" s="48"/>
      <c r="P29" s="58"/>
      <c r="Q29" s="62"/>
      <c r="R29" s="60"/>
    </row>
    <row r="30" spans="1:18" s="6" customFormat="1" ht="20.100000000000001" customHeight="1" x14ac:dyDescent="0.4">
      <c r="A30" s="7">
        <v>8</v>
      </c>
      <c r="B30" s="30"/>
      <c r="C30" s="28"/>
      <c r="D30" s="28" t="s">
        <v>10</v>
      </c>
      <c r="E30" s="28"/>
      <c r="F30" s="29"/>
      <c r="G30" s="29"/>
      <c r="H30" s="29"/>
      <c r="I30" s="29"/>
      <c r="J30" s="29"/>
      <c r="K30" s="29"/>
      <c r="L30" s="47">
        <f t="shared" si="1"/>
        <v>0</v>
      </c>
      <c r="M30" s="48"/>
      <c r="N30" s="49"/>
      <c r="O30" s="48"/>
      <c r="P30" s="58"/>
      <c r="Q30" s="62"/>
      <c r="R30" s="60"/>
    </row>
    <row r="31" spans="1:18" s="6" customFormat="1" ht="20.100000000000001" customHeight="1" x14ac:dyDescent="0.4">
      <c r="A31" s="7">
        <v>9</v>
      </c>
      <c r="B31" s="30"/>
      <c r="C31" s="28"/>
      <c r="D31" s="28" t="s">
        <v>10</v>
      </c>
      <c r="E31" s="28"/>
      <c r="F31" s="29"/>
      <c r="G31" s="29"/>
      <c r="H31" s="29"/>
      <c r="I31" s="29"/>
      <c r="J31" s="29"/>
      <c r="K31" s="29"/>
      <c r="L31" s="47">
        <f t="shared" si="1"/>
        <v>0</v>
      </c>
      <c r="M31" s="48"/>
      <c r="N31" s="49"/>
      <c r="O31" s="48"/>
      <c r="P31" s="58"/>
      <c r="Q31" s="62"/>
      <c r="R31" s="60"/>
    </row>
    <row r="32" spans="1:18" s="6" customFormat="1" ht="20.100000000000001" customHeight="1" x14ac:dyDescent="0.4">
      <c r="A32" s="7">
        <v>10</v>
      </c>
      <c r="B32" s="30"/>
      <c r="C32" s="28"/>
      <c r="D32" s="28" t="s">
        <v>10</v>
      </c>
      <c r="E32" s="28"/>
      <c r="F32" s="29"/>
      <c r="G32" s="29"/>
      <c r="H32" s="29"/>
      <c r="I32" s="29"/>
      <c r="J32" s="29"/>
      <c r="K32" s="29"/>
      <c r="L32" s="47">
        <f t="shared" si="1"/>
        <v>0</v>
      </c>
      <c r="M32" s="48"/>
      <c r="N32" s="49"/>
      <c r="O32" s="48"/>
      <c r="P32" s="58"/>
      <c r="Q32" s="62"/>
      <c r="R32" s="60"/>
    </row>
    <row r="33" spans="1:18" s="6" customFormat="1" ht="20.100000000000001" customHeight="1" x14ac:dyDescent="0.4">
      <c r="A33" s="7">
        <v>11</v>
      </c>
      <c r="B33" s="30"/>
      <c r="C33" s="28"/>
      <c r="D33" s="28" t="s">
        <v>10</v>
      </c>
      <c r="E33" s="28"/>
      <c r="F33" s="29"/>
      <c r="G33" s="29"/>
      <c r="H33" s="29"/>
      <c r="I33" s="29"/>
      <c r="J33" s="29"/>
      <c r="K33" s="29"/>
      <c r="L33" s="47">
        <f t="shared" si="1"/>
        <v>0</v>
      </c>
      <c r="M33" s="48"/>
      <c r="N33" s="49"/>
      <c r="O33" s="48"/>
      <c r="P33" s="58"/>
      <c r="Q33" s="62"/>
      <c r="R33" s="60"/>
    </row>
    <row r="34" spans="1:18" s="6" customFormat="1" ht="20.100000000000001" customHeight="1" x14ac:dyDescent="0.4">
      <c r="A34" s="7">
        <v>12</v>
      </c>
      <c r="C34" s="28"/>
      <c r="D34" s="28" t="s">
        <v>10</v>
      </c>
      <c r="E34" s="28"/>
      <c r="F34" s="29"/>
      <c r="G34" s="29"/>
      <c r="H34" s="29"/>
      <c r="I34" s="29"/>
      <c r="J34" s="29"/>
      <c r="K34" s="29"/>
      <c r="L34" s="47">
        <f t="shared" si="1"/>
        <v>0</v>
      </c>
      <c r="M34" s="48"/>
      <c r="N34" s="49"/>
      <c r="O34" s="48"/>
      <c r="P34" s="58"/>
      <c r="Q34" s="62"/>
      <c r="R34" s="60"/>
    </row>
    <row r="35" spans="1:18" s="6" customFormat="1" ht="20.100000000000001" customHeight="1" x14ac:dyDescent="0.4">
      <c r="A35" s="7">
        <v>13</v>
      </c>
      <c r="B35" s="30"/>
      <c r="C35" s="28"/>
      <c r="D35" s="28" t="s">
        <v>10</v>
      </c>
      <c r="E35" s="28"/>
      <c r="F35" s="29"/>
      <c r="G35" s="29"/>
      <c r="H35" s="29"/>
      <c r="I35" s="29"/>
      <c r="J35" s="29"/>
      <c r="K35" s="29"/>
      <c r="L35" s="47">
        <f t="shared" si="1"/>
        <v>0</v>
      </c>
      <c r="M35" s="48"/>
      <c r="N35" s="49"/>
      <c r="O35" s="48"/>
      <c r="P35" s="58"/>
      <c r="Q35" s="62"/>
      <c r="R35" s="60"/>
    </row>
    <row r="36" spans="1:18" s="6" customFormat="1" ht="20.100000000000001" customHeight="1" x14ac:dyDescent="0.4">
      <c r="A36" s="7">
        <v>14</v>
      </c>
      <c r="B36" s="30"/>
      <c r="C36" s="28"/>
      <c r="D36" s="28" t="s">
        <v>10</v>
      </c>
      <c r="E36" s="28"/>
      <c r="F36" s="29"/>
      <c r="G36" s="29"/>
      <c r="H36" s="29"/>
      <c r="I36" s="29"/>
      <c r="J36" s="29"/>
      <c r="K36" s="29"/>
      <c r="L36" s="47">
        <f t="shared" si="1"/>
        <v>0</v>
      </c>
      <c r="M36" s="48"/>
      <c r="N36" s="49"/>
      <c r="O36" s="48"/>
      <c r="P36" s="58"/>
      <c r="Q36" s="62"/>
      <c r="R36" s="60"/>
    </row>
    <row r="37" spans="1:18" s="6" customFormat="1" ht="20.100000000000001" customHeight="1" x14ac:dyDescent="0.4">
      <c r="A37" s="7">
        <v>15</v>
      </c>
      <c r="B37" s="30"/>
      <c r="C37" s="28"/>
      <c r="D37" s="28" t="s">
        <v>10</v>
      </c>
      <c r="E37" s="28"/>
      <c r="F37" s="29"/>
      <c r="G37" s="29"/>
      <c r="H37" s="29"/>
      <c r="I37" s="29"/>
      <c r="J37" s="29"/>
      <c r="K37" s="29"/>
      <c r="L37" s="47">
        <f t="shared" si="1"/>
        <v>0</v>
      </c>
      <c r="M37" s="48"/>
      <c r="N37" s="49"/>
      <c r="O37" s="48"/>
      <c r="P37" s="58"/>
      <c r="Q37" s="62"/>
      <c r="R37" s="60"/>
    </row>
  </sheetData>
  <mergeCells count="20">
    <mergeCell ref="L17:M17"/>
    <mergeCell ref="L18:M19"/>
    <mergeCell ref="A21:A22"/>
    <mergeCell ref="C21:C22"/>
    <mergeCell ref="Q21:R22"/>
    <mergeCell ref="D21:D22"/>
    <mergeCell ref="F21:K21"/>
    <mergeCell ref="B21:B22"/>
    <mergeCell ref="M21:P21"/>
    <mergeCell ref="E21:E22"/>
    <mergeCell ref="C17:D17"/>
    <mergeCell ref="C18:D18"/>
    <mergeCell ref="C19:D19"/>
    <mergeCell ref="A17:B19"/>
    <mergeCell ref="O17:R19"/>
    <mergeCell ref="C3:D3"/>
    <mergeCell ref="L11:R14"/>
    <mergeCell ref="D5:K6"/>
    <mergeCell ref="M2:R8"/>
    <mergeCell ref="A1:R1"/>
  </mergeCells>
  <phoneticPr fontId="3"/>
  <dataValidations count="5">
    <dataValidation type="list" allowBlank="1" showInputMessage="1" showErrorMessage="1" sqref="D23:D37" xr:uid="{00000000-0002-0000-0000-000000000000}">
      <formula1>"　,男,女"</formula1>
    </dataValidation>
    <dataValidation type="list" allowBlank="1" showInputMessage="1" showErrorMessage="1" sqref="E23:E37" xr:uid="{00000000-0002-0000-0000-000002000000}">
      <formula1>"　,無,有"</formula1>
    </dataValidation>
    <dataValidation type="list" allowBlank="1" showInputMessage="1" showErrorMessage="1" sqref="F23:K37" xr:uid="{00000000-0002-0000-0000-000003000000}">
      <formula1>"〇"</formula1>
    </dataValidation>
    <dataValidation type="list" allowBlank="1" showInputMessage="1" showErrorMessage="1" sqref="N23:N37 P23:P37" xr:uid="{B117DCEC-FBA6-4CB0-9436-FEC2D9FD783A}">
      <formula1>"　, ①,②,③,"</formula1>
    </dataValidation>
    <dataValidation type="list" allowBlank="1" showInputMessage="1" showErrorMessage="1" sqref="M23:M37 O23:O37" xr:uid="{DA7B54E8-364A-482A-8DBE-06FDD7E83BEF}">
      <formula1>"5/23(金),6/19(木)"</formula1>
    </dataValidation>
  </dataValidations>
  <pageMargins left="0.51181102362204722" right="0.19685039370078741" top="0.39370078740157483" bottom="0.39370078740157483" header="0.19685039370078741" footer="0.19685039370078741"/>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2025-01-20T08:22:15Z</cp:lastPrinted>
  <dcterms:created xsi:type="dcterms:W3CDTF">2022-07-27T03:27:05Z</dcterms:created>
  <dcterms:modified xsi:type="dcterms:W3CDTF">2025-02-18T02:16:28Z</dcterms:modified>
</cp:coreProperties>
</file>